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2" i="1" l="1"/>
  <c r="K32" i="1"/>
  <c r="M31" i="1"/>
  <c r="K31" i="1"/>
  <c r="M30" i="1"/>
  <c r="K30" i="1"/>
  <c r="M29" i="1"/>
  <c r="K29" i="1"/>
  <c r="M27" i="1"/>
  <c r="K27" i="1"/>
  <c r="M26" i="1"/>
  <c r="K26" i="1"/>
  <c r="M25" i="1"/>
  <c r="K25" i="1"/>
  <c r="M24" i="1"/>
  <c r="K24" i="1"/>
  <c r="M10" i="1" l="1"/>
  <c r="K10" i="1"/>
  <c r="M9" i="1"/>
  <c r="K9" i="1"/>
  <c r="M8" i="1"/>
  <c r="K8" i="1"/>
  <c r="M7" i="1"/>
  <c r="K7" i="1"/>
  <c r="M5" i="1"/>
  <c r="K5" i="1"/>
  <c r="M4" i="1"/>
  <c r="K4" i="1"/>
  <c r="M3" i="1"/>
  <c r="K3" i="1"/>
  <c r="M2" i="1"/>
  <c r="K2" i="1"/>
  <c r="M84" i="1" l="1"/>
  <c r="K84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5" i="1"/>
  <c r="K75" i="1"/>
  <c r="M72" i="1" l="1"/>
  <c r="K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40" i="1" l="1"/>
  <c r="K40" i="1"/>
  <c r="M39" i="1"/>
  <c r="K39" i="1"/>
  <c r="M37" i="1"/>
  <c r="K37" i="1"/>
  <c r="M38" i="1"/>
  <c r="K38" i="1"/>
  <c r="M42" i="1" l="1"/>
  <c r="K42" i="1"/>
  <c r="M41" i="1"/>
  <c r="K41" i="1"/>
  <c r="M36" i="1"/>
  <c r="K36" i="1"/>
  <c r="M35" i="1"/>
  <c r="K35" i="1"/>
  <c r="M60" i="1" l="1"/>
  <c r="K60" i="1"/>
  <c r="M59" i="1"/>
  <c r="K59" i="1"/>
  <c r="M58" i="1"/>
  <c r="K58" i="1"/>
  <c r="M57" i="1"/>
  <c r="K57" i="1"/>
  <c r="M56" i="1"/>
  <c r="K56" i="1"/>
  <c r="M55" i="1"/>
  <c r="K55" i="1"/>
  <c r="M52" i="1" l="1"/>
  <c r="K52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21" i="1"/>
  <c r="K21" i="1"/>
  <c r="M20" i="1"/>
  <c r="K20" i="1"/>
  <c r="M19" i="1"/>
  <c r="M18" i="1"/>
  <c r="K18" i="1"/>
  <c r="M16" i="1"/>
  <c r="K16" i="1"/>
  <c r="M15" i="1"/>
  <c r="K15" i="1"/>
  <c r="M14" i="1"/>
  <c r="K14" i="1"/>
  <c r="M13" i="1"/>
  <c r="K13" i="1"/>
</calcChain>
</file>

<file path=xl/sharedStrings.xml><?xml version="1.0" encoding="utf-8"?>
<sst xmlns="http://schemas.openxmlformats.org/spreadsheetml/2006/main" count="141" uniqueCount="73">
  <si>
    <t>Division One</t>
  </si>
  <si>
    <t>Played</t>
  </si>
  <si>
    <t>Won(5)</t>
  </si>
  <si>
    <t>Drawn (3)</t>
  </si>
  <si>
    <t>Lost (1)</t>
  </si>
  <si>
    <t>GF</t>
  </si>
  <si>
    <t>GA</t>
  </si>
  <si>
    <t>GD</t>
  </si>
  <si>
    <t>Points</t>
  </si>
  <si>
    <t>Priors A</t>
  </si>
  <si>
    <t>Suffolk Police</t>
  </si>
  <si>
    <t>Moreton A</t>
  </si>
  <si>
    <t>Jetts A</t>
  </si>
  <si>
    <t>Priors B</t>
  </si>
  <si>
    <t>Cockfield B</t>
  </si>
  <si>
    <t>Moreton B</t>
  </si>
  <si>
    <t>Jetts B</t>
  </si>
  <si>
    <t>Breckland A</t>
  </si>
  <si>
    <t>Haverhill A</t>
  </si>
  <si>
    <t>Thetford A</t>
  </si>
  <si>
    <t>Cockfield A</t>
  </si>
  <si>
    <t>Division Three</t>
  </si>
  <si>
    <t>Division Two</t>
  </si>
  <si>
    <t>Thetford B</t>
  </si>
  <si>
    <t>Stow Fusion</t>
  </si>
  <si>
    <t>Burwell</t>
  </si>
  <si>
    <t>Haverhill B</t>
  </si>
  <si>
    <t xml:space="preserve">Walsham </t>
  </si>
  <si>
    <t>Breckland B</t>
  </si>
  <si>
    <t>Moreton C</t>
  </si>
  <si>
    <t>Jubilee A</t>
  </si>
  <si>
    <t>RMG</t>
  </si>
  <si>
    <t>Jetts C</t>
  </si>
  <si>
    <t>Division Four</t>
  </si>
  <si>
    <t>Rougham Harriers</t>
  </si>
  <si>
    <t>Jetts D</t>
  </si>
  <si>
    <t>Jubilee B</t>
  </si>
  <si>
    <t>Cockfield C</t>
  </si>
  <si>
    <t>Havebury A</t>
  </si>
  <si>
    <t>Jubilee Magpies</t>
  </si>
  <si>
    <t>Priors D</t>
  </si>
  <si>
    <t>Phoenix 1</t>
  </si>
  <si>
    <t>Division Five</t>
  </si>
  <si>
    <t>Haverhill C</t>
  </si>
  <si>
    <t>Cockfield D</t>
  </si>
  <si>
    <t xml:space="preserve">Thetford </t>
  </si>
  <si>
    <t>Thetford D</t>
  </si>
  <si>
    <t>Breckland C</t>
  </si>
  <si>
    <t>Phoenix 2</t>
  </si>
  <si>
    <t>Jetts Diamonds</t>
  </si>
  <si>
    <t>Thetford C</t>
  </si>
  <si>
    <t>Stow Leopards</t>
  </si>
  <si>
    <t>Division Six</t>
  </si>
  <si>
    <t>Haverhill D</t>
  </si>
  <si>
    <t>Jetts E</t>
  </si>
  <si>
    <t>Jubilee Jays</t>
  </si>
  <si>
    <t>Havebury B</t>
  </si>
  <si>
    <t>Breckland D</t>
  </si>
  <si>
    <t>Division Paulas</t>
  </si>
  <si>
    <t>Jetts Opals</t>
  </si>
  <si>
    <t>Jetts topaz</t>
  </si>
  <si>
    <t>Jetts Rubys</t>
  </si>
  <si>
    <t>Thetford</t>
  </si>
  <si>
    <t>Haverhill</t>
  </si>
  <si>
    <t>Division Zenas</t>
  </si>
  <si>
    <t>Jetts Garnets</t>
  </si>
  <si>
    <t>Jetts Emeralds</t>
  </si>
  <si>
    <t>Finborough Kestrels</t>
  </si>
  <si>
    <t>Cockfield E</t>
  </si>
  <si>
    <t>Finborough Eagles</t>
  </si>
  <si>
    <t>Lost (0)</t>
  </si>
  <si>
    <t>Finborough Cygnets*</t>
  </si>
  <si>
    <t>Sudbury gems*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</si>
</sst>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2" xfId="0" applyFont="1" applyFill="1" applyBorder="1"/>
    <xf numFmtId="0" fontId="0" fillId="0" borderId="2" xfId="0" applyBorder="1"/>
    <xf numFmtId="0" fontId="2" fillId="0" borderId="0" xfId="0" applyFont="1" applyFill="1" applyBorder="1"/>
    <xf numFmtId="0" fontId="1" fillId="0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topLeftCell="A59" zoomScale="85" zoomScaleNormal="85" workbookViewId="0">
      <selection activeCell="J43" sqref="J43"/>
    </sheetView>
  </sheetViews>
  <sheetFormatPr defaultRowHeight="15" x14ac:dyDescent="0.25"/>
  <cols>
    <col min="1" max="1" width="19.7109375" customWidth="1"/>
  </cols>
  <sheetData>
    <row r="1" spans="1:13" x14ac:dyDescent="0.25">
      <c r="A1" s="12" t="s">
        <v>0</v>
      </c>
      <c r="B1" s="2" t="s">
        <v>1</v>
      </c>
      <c r="C1" s="3"/>
      <c r="D1" s="2" t="s">
        <v>2</v>
      </c>
      <c r="E1" s="2" t="s">
        <v>3</v>
      </c>
      <c r="F1" s="2" t="s">
        <v>4</v>
      </c>
      <c r="G1" s="2" t="s">
        <v>70</v>
      </c>
      <c r="H1" s="3"/>
      <c r="I1" s="2" t="s">
        <v>5</v>
      </c>
      <c r="J1" s="2" t="s">
        <v>6</v>
      </c>
      <c r="K1" s="2" t="s">
        <v>7</v>
      </c>
      <c r="L1" s="3"/>
      <c r="M1" s="2" t="s">
        <v>8</v>
      </c>
    </row>
    <row r="2" spans="1:13" x14ac:dyDescent="0.25">
      <c r="A2" s="6" t="s">
        <v>19</v>
      </c>
      <c r="B2" s="6">
        <v>9</v>
      </c>
      <c r="C2" s="3"/>
      <c r="D2" s="6">
        <v>8</v>
      </c>
      <c r="E2" s="6"/>
      <c r="F2" s="6">
        <v>1</v>
      </c>
      <c r="G2" s="6"/>
      <c r="H2" s="3"/>
      <c r="I2" s="6">
        <v>410</v>
      </c>
      <c r="J2" s="6">
        <v>321</v>
      </c>
      <c r="K2" s="6">
        <f t="shared" ref="K2:K5" si="0">SUM(I2-J2)</f>
        <v>89</v>
      </c>
      <c r="L2" s="3"/>
      <c r="M2" s="6">
        <f t="shared" ref="M2:M5" si="1">SUM(5*D2)+(3*E2)+(1*F2)</f>
        <v>41</v>
      </c>
    </row>
    <row r="3" spans="1:13" x14ac:dyDescent="0.25">
      <c r="A3" s="9" t="s">
        <v>10</v>
      </c>
      <c r="B3" s="9">
        <v>9</v>
      </c>
      <c r="C3" s="8"/>
      <c r="D3" s="9">
        <v>7</v>
      </c>
      <c r="E3" s="10"/>
      <c r="F3" s="9">
        <v>2</v>
      </c>
      <c r="G3" s="9"/>
      <c r="H3" s="8"/>
      <c r="I3" s="9">
        <v>371</v>
      </c>
      <c r="J3" s="9">
        <v>275</v>
      </c>
      <c r="K3" s="6">
        <f t="shared" si="0"/>
        <v>96</v>
      </c>
      <c r="L3" s="3"/>
      <c r="M3" s="6">
        <f t="shared" si="1"/>
        <v>37</v>
      </c>
    </row>
    <row r="4" spans="1:13" x14ac:dyDescent="0.25">
      <c r="A4" s="6" t="s">
        <v>11</v>
      </c>
      <c r="B4" s="6">
        <v>9</v>
      </c>
      <c r="C4" s="3"/>
      <c r="D4" s="6">
        <v>5</v>
      </c>
      <c r="E4" s="6">
        <v>1</v>
      </c>
      <c r="F4" s="6">
        <v>3</v>
      </c>
      <c r="G4" s="6"/>
      <c r="H4" s="3"/>
      <c r="I4" s="6">
        <v>383</v>
      </c>
      <c r="J4" s="6">
        <v>332</v>
      </c>
      <c r="K4" s="6">
        <f t="shared" si="0"/>
        <v>51</v>
      </c>
      <c r="L4" s="3"/>
      <c r="M4" s="6">
        <f t="shared" si="1"/>
        <v>31</v>
      </c>
    </row>
    <row r="5" spans="1:13" x14ac:dyDescent="0.25">
      <c r="A5" s="6" t="s">
        <v>12</v>
      </c>
      <c r="B5" s="6">
        <v>9</v>
      </c>
      <c r="C5" s="3"/>
      <c r="D5" s="6">
        <v>4</v>
      </c>
      <c r="E5" s="6">
        <v>1</v>
      </c>
      <c r="F5" s="6">
        <v>4</v>
      </c>
      <c r="G5" s="6"/>
      <c r="H5" s="3"/>
      <c r="I5" s="6">
        <v>393</v>
      </c>
      <c r="J5" s="6">
        <v>385</v>
      </c>
      <c r="K5" s="6">
        <f t="shared" si="0"/>
        <v>8</v>
      </c>
      <c r="L5" s="3"/>
      <c r="M5" s="6">
        <f t="shared" si="1"/>
        <v>27</v>
      </c>
    </row>
    <row r="6" spans="1:13" ht="9" customHeight="1" x14ac:dyDescent="0.25">
      <c r="A6" s="6"/>
      <c r="B6" s="6"/>
      <c r="C6" s="3"/>
      <c r="D6" s="6"/>
      <c r="E6" s="6"/>
      <c r="F6" s="6"/>
      <c r="G6" s="6"/>
      <c r="H6" s="3"/>
      <c r="I6" s="6"/>
      <c r="J6" s="6"/>
      <c r="K6" s="6"/>
      <c r="L6" s="3"/>
      <c r="M6" s="6"/>
    </row>
    <row r="7" spans="1:13" x14ac:dyDescent="0.25">
      <c r="A7" s="4" t="s">
        <v>9</v>
      </c>
      <c r="B7" s="6">
        <v>9</v>
      </c>
      <c r="C7" s="3"/>
      <c r="D7" s="6">
        <v>5</v>
      </c>
      <c r="E7" s="6"/>
      <c r="F7" s="6">
        <v>4</v>
      </c>
      <c r="G7" s="6"/>
      <c r="H7" s="3"/>
      <c r="I7" s="6">
        <v>302</v>
      </c>
      <c r="J7" s="6">
        <v>266</v>
      </c>
      <c r="K7" s="6">
        <f t="shared" ref="K7:K10" si="2">SUM(I7-J7)</f>
        <v>36</v>
      </c>
      <c r="L7" s="3"/>
      <c r="M7" s="6">
        <f t="shared" ref="M7:M10" si="3">SUM(5*D7)+(3*E7)+(1*F7)</f>
        <v>29</v>
      </c>
    </row>
    <row r="8" spans="1:13" x14ac:dyDescent="0.25">
      <c r="A8" s="7" t="s">
        <v>20</v>
      </c>
      <c r="B8" s="7">
        <v>9</v>
      </c>
      <c r="C8" s="8"/>
      <c r="D8" s="7">
        <v>4</v>
      </c>
      <c r="E8" s="7"/>
      <c r="F8" s="7">
        <v>5</v>
      </c>
      <c r="G8" s="7"/>
      <c r="H8" s="8"/>
      <c r="I8" s="7">
        <v>270</v>
      </c>
      <c r="J8" s="7">
        <v>291</v>
      </c>
      <c r="K8" s="6">
        <f t="shared" si="2"/>
        <v>-21</v>
      </c>
      <c r="L8" s="8"/>
      <c r="M8" s="6">
        <f t="shared" si="3"/>
        <v>25</v>
      </c>
    </row>
    <row r="9" spans="1:13" x14ac:dyDescent="0.25">
      <c r="A9" s="4" t="s">
        <v>18</v>
      </c>
      <c r="B9" s="4">
        <v>9</v>
      </c>
      <c r="C9" s="3"/>
      <c r="D9" s="4">
        <v>2</v>
      </c>
      <c r="E9" s="5"/>
      <c r="F9" s="5">
        <v>6</v>
      </c>
      <c r="G9" s="5">
        <v>1</v>
      </c>
      <c r="H9" s="3"/>
      <c r="I9" s="4">
        <v>272</v>
      </c>
      <c r="J9" s="4">
        <v>353</v>
      </c>
      <c r="K9" s="6">
        <f t="shared" si="2"/>
        <v>-81</v>
      </c>
      <c r="L9" s="3"/>
      <c r="M9" s="6">
        <f t="shared" si="3"/>
        <v>16</v>
      </c>
    </row>
    <row r="10" spans="1:13" x14ac:dyDescent="0.25">
      <c r="A10" s="6" t="s">
        <v>13</v>
      </c>
      <c r="B10" s="6">
        <v>9</v>
      </c>
      <c r="C10" s="3"/>
      <c r="D10" s="6"/>
      <c r="E10" s="6"/>
      <c r="F10" s="6">
        <v>6</v>
      </c>
      <c r="G10" s="6">
        <v>3</v>
      </c>
      <c r="H10" s="3"/>
      <c r="I10" s="6">
        <v>214</v>
      </c>
      <c r="J10" s="6">
        <v>392</v>
      </c>
      <c r="K10" s="6">
        <f t="shared" si="2"/>
        <v>-178</v>
      </c>
      <c r="L10" s="3"/>
      <c r="M10" s="6">
        <f t="shared" si="3"/>
        <v>6</v>
      </c>
    </row>
    <row r="12" spans="1:13" x14ac:dyDescent="0.25">
      <c r="A12" s="1" t="s">
        <v>22</v>
      </c>
      <c r="B12" s="2" t="s">
        <v>1</v>
      </c>
      <c r="C12" s="3"/>
      <c r="D12" s="2" t="s">
        <v>2</v>
      </c>
      <c r="E12" s="2" t="s">
        <v>3</v>
      </c>
      <c r="F12" s="2" t="s">
        <v>4</v>
      </c>
      <c r="G12" s="2"/>
      <c r="H12" s="3"/>
      <c r="I12" s="2" t="s">
        <v>5</v>
      </c>
      <c r="J12" s="2" t="s">
        <v>6</v>
      </c>
      <c r="K12" s="2" t="s">
        <v>7</v>
      </c>
      <c r="L12" s="3"/>
      <c r="M12" s="2" t="s">
        <v>8</v>
      </c>
    </row>
    <row r="13" spans="1:13" x14ac:dyDescent="0.25">
      <c r="A13" s="6" t="s">
        <v>25</v>
      </c>
      <c r="B13" s="6">
        <v>10</v>
      </c>
      <c r="C13" s="3"/>
      <c r="D13" s="6">
        <v>8</v>
      </c>
      <c r="E13" s="6"/>
      <c r="F13" s="6">
        <v>2</v>
      </c>
      <c r="G13" s="6"/>
      <c r="H13" s="3"/>
      <c r="I13" s="6">
        <v>364</v>
      </c>
      <c r="J13" s="6">
        <v>267</v>
      </c>
      <c r="K13" s="6">
        <f t="shared" ref="K13:K15" si="4">SUM(I13-J13)</f>
        <v>97</v>
      </c>
      <c r="L13" s="3"/>
      <c r="M13" s="6">
        <f t="shared" ref="M13:M15" si="5">SUM(5*D13)+(3*E13)+(1*F13)</f>
        <v>42</v>
      </c>
    </row>
    <row r="14" spans="1:13" x14ac:dyDescent="0.25">
      <c r="A14" s="6" t="s">
        <v>14</v>
      </c>
      <c r="B14" s="6">
        <v>10</v>
      </c>
      <c r="C14" s="3"/>
      <c r="D14" s="6">
        <v>7</v>
      </c>
      <c r="E14" s="6"/>
      <c r="F14" s="6">
        <v>3</v>
      </c>
      <c r="G14" s="6"/>
      <c r="H14" s="3"/>
      <c r="I14" s="6">
        <v>405</v>
      </c>
      <c r="J14" s="6">
        <v>324</v>
      </c>
      <c r="K14" s="6">
        <f t="shared" si="4"/>
        <v>81</v>
      </c>
      <c r="L14" s="3"/>
      <c r="M14" s="6">
        <f t="shared" si="5"/>
        <v>38</v>
      </c>
    </row>
    <row r="15" spans="1:13" x14ac:dyDescent="0.25">
      <c r="A15" s="6" t="s">
        <v>16</v>
      </c>
      <c r="B15" s="6">
        <v>10</v>
      </c>
      <c r="C15" s="3"/>
      <c r="D15" s="6">
        <v>5</v>
      </c>
      <c r="E15" s="6"/>
      <c r="F15" s="6">
        <v>5</v>
      </c>
      <c r="G15" s="6"/>
      <c r="H15" s="3"/>
      <c r="I15" s="6">
        <v>375</v>
      </c>
      <c r="J15" s="6">
        <v>332</v>
      </c>
      <c r="K15" s="6">
        <f t="shared" si="4"/>
        <v>43</v>
      </c>
      <c r="L15" s="3"/>
      <c r="M15" s="6">
        <f t="shared" si="5"/>
        <v>30</v>
      </c>
    </row>
    <row r="16" spans="1:13" x14ac:dyDescent="0.25">
      <c r="A16" s="4" t="s">
        <v>15</v>
      </c>
      <c r="B16" s="4">
        <v>10</v>
      </c>
      <c r="C16" s="3"/>
      <c r="D16" s="4">
        <v>4</v>
      </c>
      <c r="E16" s="5"/>
      <c r="F16" s="5">
        <v>5</v>
      </c>
      <c r="G16" s="5">
        <v>1</v>
      </c>
      <c r="H16" s="3"/>
      <c r="I16" s="4">
        <v>243</v>
      </c>
      <c r="J16" s="4">
        <v>387</v>
      </c>
      <c r="K16" s="6">
        <f>SUM(I16-J16)</f>
        <v>-144</v>
      </c>
      <c r="L16" s="3"/>
      <c r="M16" s="6">
        <f>SUM(5*D16)+(3*E16)+(1*F16)</f>
        <v>25</v>
      </c>
    </row>
    <row r="17" spans="1:13" ht="8.25" customHeight="1" x14ac:dyDescent="0.25">
      <c r="A17" s="4"/>
      <c r="B17" s="4"/>
      <c r="C17" s="3"/>
      <c r="D17" s="4"/>
      <c r="E17" s="5"/>
      <c r="F17" s="5"/>
      <c r="G17" s="5"/>
      <c r="H17" s="3"/>
      <c r="I17" s="4"/>
      <c r="J17" s="4"/>
      <c r="K17" s="6"/>
      <c r="L17" s="3"/>
      <c r="M17" s="6"/>
    </row>
    <row r="18" spans="1:13" x14ac:dyDescent="0.25">
      <c r="A18" s="4" t="s">
        <v>67</v>
      </c>
      <c r="B18" s="6">
        <v>10</v>
      </c>
      <c r="C18" s="3"/>
      <c r="D18" s="6">
        <v>6</v>
      </c>
      <c r="E18" s="6"/>
      <c r="F18" s="6">
        <v>4</v>
      </c>
      <c r="G18" s="6"/>
      <c r="H18" s="3"/>
      <c r="I18" s="6">
        <v>365</v>
      </c>
      <c r="J18" s="6">
        <v>323</v>
      </c>
      <c r="K18" s="6">
        <f t="shared" ref="K18:K21" si="6">SUM(I18-J18)</f>
        <v>42</v>
      </c>
      <c r="L18" s="3"/>
      <c r="M18" s="6">
        <f t="shared" ref="M18:M21" si="7">SUM(5*D18)+(3*E18)+(1*F18)</f>
        <v>34</v>
      </c>
    </row>
    <row r="19" spans="1:13" x14ac:dyDescent="0.25">
      <c r="A19" s="6" t="s">
        <v>17</v>
      </c>
      <c r="B19" s="6">
        <v>10</v>
      </c>
      <c r="C19" s="3"/>
      <c r="D19" s="6">
        <v>5</v>
      </c>
      <c r="E19" s="6"/>
      <c r="F19" s="6">
        <v>5</v>
      </c>
      <c r="G19" s="6"/>
      <c r="H19" s="3"/>
      <c r="I19" s="6">
        <v>377</v>
      </c>
      <c r="J19" s="6">
        <v>395</v>
      </c>
      <c r="K19" s="6">
        <v>9</v>
      </c>
      <c r="L19" s="3"/>
      <c r="M19" s="6">
        <f t="shared" si="7"/>
        <v>30</v>
      </c>
    </row>
    <row r="20" spans="1:13" x14ac:dyDescent="0.25">
      <c r="A20" s="9" t="s">
        <v>24</v>
      </c>
      <c r="B20" s="9">
        <v>10</v>
      </c>
      <c r="C20" s="8"/>
      <c r="D20" s="9">
        <v>3</v>
      </c>
      <c r="E20" s="10"/>
      <c r="F20" s="9">
        <v>6</v>
      </c>
      <c r="G20" s="9">
        <v>1</v>
      </c>
      <c r="H20" s="8"/>
      <c r="I20" s="9">
        <v>374</v>
      </c>
      <c r="J20" s="9">
        <v>436</v>
      </c>
      <c r="K20" s="6">
        <f t="shared" si="6"/>
        <v>-62</v>
      </c>
      <c r="L20" s="3"/>
      <c r="M20" s="6">
        <f t="shared" si="7"/>
        <v>21</v>
      </c>
    </row>
    <row r="21" spans="1:13" x14ac:dyDescent="0.25">
      <c r="A21" s="7" t="s">
        <v>23</v>
      </c>
      <c r="B21" s="7">
        <v>10</v>
      </c>
      <c r="C21" s="8"/>
      <c r="D21" s="7">
        <v>2</v>
      </c>
      <c r="E21" s="7"/>
      <c r="F21" s="7">
        <v>8</v>
      </c>
      <c r="G21" s="7"/>
      <c r="H21" s="8"/>
      <c r="I21" s="7">
        <v>295</v>
      </c>
      <c r="J21" s="7">
        <v>364</v>
      </c>
      <c r="K21" s="6">
        <f t="shared" si="6"/>
        <v>-69</v>
      </c>
      <c r="L21" s="8"/>
      <c r="M21" s="6">
        <f t="shared" si="7"/>
        <v>18</v>
      </c>
    </row>
    <row r="23" spans="1:13" x14ac:dyDescent="0.25">
      <c r="A23" s="12" t="s">
        <v>21</v>
      </c>
      <c r="B23" s="2" t="s">
        <v>1</v>
      </c>
      <c r="C23" s="3"/>
      <c r="D23" s="2" t="s">
        <v>2</v>
      </c>
      <c r="E23" s="2" t="s">
        <v>3</v>
      </c>
      <c r="F23" s="2" t="s">
        <v>4</v>
      </c>
      <c r="G23" s="2" t="s">
        <v>70</v>
      </c>
      <c r="H23" s="3"/>
      <c r="I23" s="2" t="s">
        <v>5</v>
      </c>
      <c r="J23" s="2" t="s">
        <v>6</v>
      </c>
      <c r="K23" s="2" t="s">
        <v>7</v>
      </c>
      <c r="L23" s="3"/>
      <c r="M23" s="2" t="s">
        <v>8</v>
      </c>
    </row>
    <row r="24" spans="1:13" x14ac:dyDescent="0.25">
      <c r="A24" s="4" t="s">
        <v>69</v>
      </c>
      <c r="B24" s="6">
        <v>9</v>
      </c>
      <c r="C24" s="3"/>
      <c r="D24" s="6">
        <v>8</v>
      </c>
      <c r="E24" s="6"/>
      <c r="F24" s="6"/>
      <c r="G24" s="6">
        <v>1</v>
      </c>
      <c r="H24" s="3"/>
      <c r="I24" s="6">
        <v>449</v>
      </c>
      <c r="J24" s="6">
        <v>299</v>
      </c>
      <c r="K24" s="6">
        <f t="shared" ref="K24:K27" si="8">SUM(I24-J24)</f>
        <v>150</v>
      </c>
      <c r="L24" s="3"/>
      <c r="M24" s="6">
        <f t="shared" ref="M24:M27" si="9">SUM(5*D24)+(3*E24)+(1*F24)</f>
        <v>40</v>
      </c>
    </row>
    <row r="25" spans="1:13" x14ac:dyDescent="0.25">
      <c r="A25" s="4" t="s">
        <v>26</v>
      </c>
      <c r="B25" s="4">
        <v>9</v>
      </c>
      <c r="C25" s="3"/>
      <c r="D25" s="4">
        <v>6</v>
      </c>
      <c r="E25" s="5"/>
      <c r="F25" s="5">
        <v>3</v>
      </c>
      <c r="G25" s="5"/>
      <c r="H25" s="3"/>
      <c r="I25" s="4">
        <v>278</v>
      </c>
      <c r="J25" s="4">
        <v>252</v>
      </c>
      <c r="K25" s="6">
        <f t="shared" si="8"/>
        <v>26</v>
      </c>
      <c r="L25" s="3"/>
      <c r="M25" s="6">
        <f t="shared" si="9"/>
        <v>33</v>
      </c>
    </row>
    <row r="26" spans="1:13" x14ac:dyDescent="0.25">
      <c r="A26" s="6" t="s">
        <v>31</v>
      </c>
      <c r="B26" s="6">
        <v>9</v>
      </c>
      <c r="C26" s="3"/>
      <c r="D26" s="6">
        <v>6</v>
      </c>
      <c r="E26" s="6"/>
      <c r="F26" s="6">
        <v>2</v>
      </c>
      <c r="G26" s="6">
        <v>1</v>
      </c>
      <c r="H26" s="3"/>
      <c r="I26" s="6">
        <v>337</v>
      </c>
      <c r="J26" s="6">
        <v>318</v>
      </c>
      <c r="K26" s="6">
        <f t="shared" si="8"/>
        <v>19</v>
      </c>
      <c r="L26" s="3"/>
      <c r="M26" s="6">
        <f t="shared" si="9"/>
        <v>32</v>
      </c>
    </row>
    <row r="27" spans="1:13" x14ac:dyDescent="0.25">
      <c r="A27" s="9" t="s">
        <v>29</v>
      </c>
      <c r="B27" s="9">
        <v>9</v>
      </c>
      <c r="C27" s="8"/>
      <c r="D27" s="9">
        <v>4</v>
      </c>
      <c r="E27" s="10"/>
      <c r="F27" s="9">
        <v>5</v>
      </c>
      <c r="G27" s="9"/>
      <c r="H27" s="8"/>
      <c r="I27" s="9">
        <v>329</v>
      </c>
      <c r="J27" s="9">
        <v>345</v>
      </c>
      <c r="K27" s="6">
        <f t="shared" si="8"/>
        <v>-16</v>
      </c>
      <c r="L27" s="3"/>
      <c r="M27" s="6">
        <f t="shared" si="9"/>
        <v>25</v>
      </c>
    </row>
    <row r="28" spans="1:13" ht="9" customHeight="1" x14ac:dyDescent="0.25">
      <c r="A28" s="9"/>
      <c r="B28" s="9"/>
      <c r="C28" s="8"/>
      <c r="D28" s="9"/>
      <c r="E28" s="10"/>
      <c r="F28" s="9"/>
      <c r="G28" s="9"/>
      <c r="H28" s="8"/>
      <c r="I28" s="9"/>
      <c r="J28" s="9"/>
      <c r="K28" s="6"/>
      <c r="L28" s="3"/>
      <c r="M28" s="6"/>
    </row>
    <row r="29" spans="1:13" x14ac:dyDescent="0.25">
      <c r="A29" s="6" t="s">
        <v>30</v>
      </c>
      <c r="B29" s="6">
        <v>9</v>
      </c>
      <c r="C29" s="3"/>
      <c r="D29" s="6">
        <v>5</v>
      </c>
      <c r="E29" s="6"/>
      <c r="F29" s="6">
        <v>4</v>
      </c>
      <c r="G29" s="6"/>
      <c r="H29" s="3"/>
      <c r="I29" s="6">
        <v>347</v>
      </c>
      <c r="J29" s="6">
        <v>300</v>
      </c>
      <c r="K29" s="6">
        <f t="shared" ref="K29:K32" si="10">SUM(I29-J29)</f>
        <v>47</v>
      </c>
      <c r="L29" s="3"/>
      <c r="M29" s="6">
        <f t="shared" ref="M29:M32" si="11">SUM(5*D29)+(3*E29)+(1*F29)</f>
        <v>29</v>
      </c>
    </row>
    <row r="30" spans="1:13" x14ac:dyDescent="0.25">
      <c r="A30" s="6" t="s">
        <v>27</v>
      </c>
      <c r="B30" s="6">
        <v>9</v>
      </c>
      <c r="C30" s="3"/>
      <c r="D30" s="6">
        <v>4</v>
      </c>
      <c r="E30" s="6"/>
      <c r="F30" s="6">
        <v>3</v>
      </c>
      <c r="G30" s="6">
        <v>2</v>
      </c>
      <c r="H30" s="3"/>
      <c r="I30" s="6">
        <v>267</v>
      </c>
      <c r="J30" s="6">
        <v>331</v>
      </c>
      <c r="K30" s="6">
        <f t="shared" si="10"/>
        <v>-64</v>
      </c>
      <c r="L30" s="3"/>
      <c r="M30" s="6">
        <f t="shared" si="11"/>
        <v>23</v>
      </c>
    </row>
    <row r="31" spans="1:13" x14ac:dyDescent="0.25">
      <c r="A31" s="7" t="s">
        <v>28</v>
      </c>
      <c r="B31" s="7">
        <v>9</v>
      </c>
      <c r="C31" s="8"/>
      <c r="D31" s="7">
        <v>3</v>
      </c>
      <c r="E31" s="7"/>
      <c r="F31" s="7">
        <v>6</v>
      </c>
      <c r="G31" s="7"/>
      <c r="H31" s="8"/>
      <c r="I31" s="7">
        <v>324</v>
      </c>
      <c r="J31" s="7">
        <v>321</v>
      </c>
      <c r="K31" s="6">
        <f t="shared" si="10"/>
        <v>3</v>
      </c>
      <c r="L31" s="8"/>
      <c r="M31" s="6">
        <f t="shared" si="11"/>
        <v>21</v>
      </c>
    </row>
    <row r="32" spans="1:13" x14ac:dyDescent="0.25">
      <c r="A32" s="6" t="s">
        <v>32</v>
      </c>
      <c r="B32" s="6">
        <v>9</v>
      </c>
      <c r="C32" s="3"/>
      <c r="D32" s="6"/>
      <c r="E32" s="6"/>
      <c r="F32" s="6">
        <v>7</v>
      </c>
      <c r="G32" s="6">
        <v>2</v>
      </c>
      <c r="H32" s="3"/>
      <c r="I32" s="6">
        <v>260</v>
      </c>
      <c r="J32" s="6">
        <v>425</v>
      </c>
      <c r="K32" s="6">
        <f t="shared" si="10"/>
        <v>-165</v>
      </c>
      <c r="L32" s="3"/>
      <c r="M32" s="6">
        <f t="shared" si="11"/>
        <v>7</v>
      </c>
    </row>
    <row r="34" spans="1:27" x14ac:dyDescent="0.25">
      <c r="A34" s="1" t="s">
        <v>33</v>
      </c>
      <c r="B34" s="2" t="s">
        <v>1</v>
      </c>
      <c r="C34" s="3"/>
      <c r="D34" s="2" t="s">
        <v>2</v>
      </c>
      <c r="E34" s="2" t="s">
        <v>3</v>
      </c>
      <c r="F34" s="2" t="s">
        <v>4</v>
      </c>
      <c r="G34" s="2"/>
      <c r="H34" s="3"/>
      <c r="I34" s="2" t="s">
        <v>5</v>
      </c>
      <c r="J34" s="2" t="s">
        <v>6</v>
      </c>
      <c r="K34" s="2" t="s">
        <v>7</v>
      </c>
      <c r="L34" s="3"/>
      <c r="M34" s="2" t="s">
        <v>8</v>
      </c>
    </row>
    <row r="35" spans="1:27" x14ac:dyDescent="0.25">
      <c r="A35" s="4" t="s">
        <v>35</v>
      </c>
      <c r="B35" s="6">
        <v>10</v>
      </c>
      <c r="C35" s="3"/>
      <c r="D35" s="6">
        <v>9</v>
      </c>
      <c r="E35" s="6"/>
      <c r="F35" s="6">
        <v>1</v>
      </c>
      <c r="G35" s="6"/>
      <c r="H35" s="3"/>
      <c r="I35" s="6">
        <v>432</v>
      </c>
      <c r="J35" s="6">
        <v>306</v>
      </c>
      <c r="K35" s="6">
        <f t="shared" ref="K35:K42" si="12">I35-J35</f>
        <v>126</v>
      </c>
      <c r="L35" s="3"/>
      <c r="M35" s="6">
        <f t="shared" ref="M35:M36" si="13">SUM(5*D35)+(3*E35)+(F35)</f>
        <v>46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6" t="s">
        <v>37</v>
      </c>
      <c r="B36" s="6">
        <v>10</v>
      </c>
      <c r="C36" s="3"/>
      <c r="D36" s="6">
        <v>7</v>
      </c>
      <c r="E36" s="6"/>
      <c r="F36" s="6">
        <v>3</v>
      </c>
      <c r="G36" s="6"/>
      <c r="H36" s="3"/>
      <c r="I36" s="6">
        <v>388</v>
      </c>
      <c r="J36" s="6">
        <v>344</v>
      </c>
      <c r="K36" s="6">
        <f t="shared" si="12"/>
        <v>44</v>
      </c>
      <c r="L36" s="3"/>
      <c r="M36" s="6">
        <f t="shared" si="13"/>
        <v>38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9" t="s">
        <v>34</v>
      </c>
      <c r="B37" s="9">
        <v>10</v>
      </c>
      <c r="C37" s="8"/>
      <c r="D37" s="9">
        <v>5</v>
      </c>
      <c r="E37" s="10"/>
      <c r="F37" s="9">
        <v>5</v>
      </c>
      <c r="G37" s="9"/>
      <c r="H37" s="8"/>
      <c r="I37" s="9">
        <v>367</v>
      </c>
      <c r="J37" s="9">
        <v>399</v>
      </c>
      <c r="K37" s="6">
        <f t="shared" ref="K37" si="14">I37-J37</f>
        <v>-32</v>
      </c>
      <c r="L37" s="3"/>
      <c r="M37" s="6">
        <f t="shared" ref="M37" si="15">SUM(5*D37)+(3*E37)+(F37)</f>
        <v>30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6" t="s">
        <v>39</v>
      </c>
      <c r="B38" s="6">
        <v>10</v>
      </c>
      <c r="C38" s="3"/>
      <c r="D38" s="6">
        <v>4</v>
      </c>
      <c r="E38" s="6"/>
      <c r="F38" s="6">
        <v>6</v>
      </c>
      <c r="G38" s="6"/>
      <c r="H38" s="3"/>
      <c r="I38" s="6">
        <v>323</v>
      </c>
      <c r="J38" s="6">
        <v>336</v>
      </c>
      <c r="K38" s="6">
        <f t="shared" ref="K38:K40" si="16">I38-J38</f>
        <v>-13</v>
      </c>
      <c r="L38" s="3"/>
      <c r="M38" s="6">
        <f t="shared" ref="M38" si="17">SUM(5*D38)+(3*E38)+(F38)</f>
        <v>26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4" t="s">
        <v>40</v>
      </c>
      <c r="B39" s="4">
        <v>10</v>
      </c>
      <c r="C39" s="3"/>
      <c r="D39" s="4">
        <v>5</v>
      </c>
      <c r="E39" s="5"/>
      <c r="F39" s="5">
        <v>5</v>
      </c>
      <c r="G39" s="5"/>
      <c r="H39" s="3"/>
      <c r="I39" s="4">
        <v>326</v>
      </c>
      <c r="J39" s="4">
        <v>307</v>
      </c>
      <c r="K39" s="6">
        <f t="shared" si="16"/>
        <v>19</v>
      </c>
      <c r="L39" s="3"/>
      <c r="M39" s="6">
        <f>SUM(5*D39)+(3*E39)+(F39)</f>
        <v>30</v>
      </c>
      <c r="O39" s="11"/>
      <c r="P39" s="11"/>
      <c r="Q39" s="11"/>
      <c r="R39" s="11"/>
      <c r="S39" s="13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7" t="s">
        <v>36</v>
      </c>
      <c r="B40" s="7">
        <v>10</v>
      </c>
      <c r="C40" s="8"/>
      <c r="D40" s="7">
        <v>5</v>
      </c>
      <c r="E40" s="7"/>
      <c r="F40" s="7">
        <v>5</v>
      </c>
      <c r="G40" s="7"/>
      <c r="H40" s="8"/>
      <c r="I40" s="7">
        <v>345</v>
      </c>
      <c r="J40" s="7">
        <v>350</v>
      </c>
      <c r="K40" s="6">
        <f t="shared" si="16"/>
        <v>-5</v>
      </c>
      <c r="L40" s="8"/>
      <c r="M40" s="6">
        <f t="shared" ref="M40" si="18">SUM(5*D40)+(3*E40)+(F40)</f>
        <v>30</v>
      </c>
      <c r="O40" s="11"/>
      <c r="P40" s="11"/>
      <c r="Q40" s="11"/>
      <c r="R40" s="11"/>
      <c r="S40" s="13"/>
      <c r="T40" s="13"/>
      <c r="U40" s="13"/>
      <c r="V40" s="11"/>
      <c r="W40" s="11"/>
      <c r="X40" s="11"/>
      <c r="Y40" s="11"/>
      <c r="Z40" s="11"/>
      <c r="AA40" s="11"/>
    </row>
    <row r="41" spans="1:27" x14ac:dyDescent="0.25">
      <c r="A41" s="6" t="s">
        <v>38</v>
      </c>
      <c r="B41" s="6">
        <v>10</v>
      </c>
      <c r="C41" s="3"/>
      <c r="D41" s="6">
        <v>5</v>
      </c>
      <c r="E41" s="6"/>
      <c r="F41" s="6">
        <v>4</v>
      </c>
      <c r="G41" s="6">
        <v>1</v>
      </c>
      <c r="H41" s="3"/>
      <c r="I41" s="6">
        <v>324</v>
      </c>
      <c r="J41" s="6">
        <v>346</v>
      </c>
      <c r="K41" s="6">
        <f t="shared" si="12"/>
        <v>-22</v>
      </c>
      <c r="L41" s="3"/>
      <c r="M41" s="6">
        <f t="shared" ref="M41:M42" si="19">SUM(5*D41)+(3*E41)+(F41)</f>
        <v>29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6" t="s">
        <v>41</v>
      </c>
      <c r="B42" s="6">
        <v>10</v>
      </c>
      <c r="C42" s="3"/>
      <c r="D42" s="6"/>
      <c r="E42" s="6"/>
      <c r="F42" s="6">
        <v>9</v>
      </c>
      <c r="G42" s="6">
        <v>1</v>
      </c>
      <c r="H42" s="3"/>
      <c r="I42" s="6">
        <v>252</v>
      </c>
      <c r="J42" s="6">
        <v>369</v>
      </c>
      <c r="K42" s="6">
        <f t="shared" si="12"/>
        <v>-117</v>
      </c>
      <c r="L42" s="3"/>
      <c r="M42" s="6">
        <f t="shared" si="19"/>
        <v>9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4" spans="1:27" x14ac:dyDescent="0.25">
      <c r="A44" s="1" t="s">
        <v>42</v>
      </c>
      <c r="B44" s="2" t="s">
        <v>1</v>
      </c>
      <c r="C44" s="3"/>
      <c r="D44" s="2" t="s">
        <v>2</v>
      </c>
      <c r="E44" s="2" t="s">
        <v>3</v>
      </c>
      <c r="F44" s="2" t="s">
        <v>4</v>
      </c>
      <c r="G44" s="2"/>
      <c r="H44" s="3"/>
      <c r="I44" s="2" t="s">
        <v>5</v>
      </c>
      <c r="J44" s="2" t="s">
        <v>6</v>
      </c>
      <c r="K44" s="2" t="s">
        <v>7</v>
      </c>
      <c r="L44" s="3"/>
      <c r="M44" s="2" t="s">
        <v>8</v>
      </c>
    </row>
    <row r="45" spans="1:27" x14ac:dyDescent="0.25">
      <c r="A45" s="9" t="s">
        <v>51</v>
      </c>
      <c r="B45" s="9">
        <v>10</v>
      </c>
      <c r="C45" s="8"/>
      <c r="D45" s="9">
        <v>8</v>
      </c>
      <c r="E45" s="10"/>
      <c r="F45" s="9">
        <v>1</v>
      </c>
      <c r="G45" s="9">
        <v>1</v>
      </c>
      <c r="H45" s="8"/>
      <c r="I45" s="9">
        <v>355</v>
      </c>
      <c r="J45" s="9">
        <v>246</v>
      </c>
      <c r="K45" s="6">
        <f t="shared" ref="K45:K50" si="20">SUM(I45-J45)</f>
        <v>109</v>
      </c>
      <c r="L45" s="3"/>
      <c r="M45" s="6">
        <f t="shared" ref="M45:M50" si="21">SUM(5*D45)+(3*E45)+(1*F45)</f>
        <v>41</v>
      </c>
    </row>
    <row r="46" spans="1:27" x14ac:dyDescent="0.25">
      <c r="A46" s="4" t="s">
        <v>50</v>
      </c>
      <c r="B46" s="6">
        <v>10</v>
      </c>
      <c r="C46" s="3"/>
      <c r="D46" s="6">
        <v>7</v>
      </c>
      <c r="E46" s="6"/>
      <c r="F46" s="6">
        <v>3</v>
      </c>
      <c r="G46" s="6"/>
      <c r="H46" s="3"/>
      <c r="I46" s="6">
        <v>330</v>
      </c>
      <c r="J46" s="6">
        <v>248</v>
      </c>
      <c r="K46" s="6">
        <f t="shared" si="20"/>
        <v>82</v>
      </c>
      <c r="L46" s="3"/>
      <c r="M46" s="6">
        <f t="shared" si="21"/>
        <v>38</v>
      </c>
    </row>
    <row r="47" spans="1:27" x14ac:dyDescent="0.25">
      <c r="A47" s="6" t="s">
        <v>43</v>
      </c>
      <c r="B47" s="6">
        <v>10</v>
      </c>
      <c r="C47" s="3"/>
      <c r="D47" s="6">
        <v>6</v>
      </c>
      <c r="E47" s="6"/>
      <c r="F47" s="6">
        <v>3</v>
      </c>
      <c r="G47" s="6">
        <v>1</v>
      </c>
      <c r="H47" s="3"/>
      <c r="I47" s="6">
        <v>303</v>
      </c>
      <c r="J47" s="6">
        <v>276</v>
      </c>
      <c r="K47" s="6">
        <f t="shared" si="20"/>
        <v>27</v>
      </c>
      <c r="L47" s="3"/>
      <c r="M47" s="6">
        <f t="shared" si="21"/>
        <v>33</v>
      </c>
    </row>
    <row r="48" spans="1:27" x14ac:dyDescent="0.25">
      <c r="A48" s="6" t="s">
        <v>47</v>
      </c>
      <c r="B48" s="6">
        <v>10</v>
      </c>
      <c r="C48" s="3"/>
      <c r="D48" s="6">
        <v>4</v>
      </c>
      <c r="E48" s="6"/>
      <c r="F48" s="6">
        <v>5</v>
      </c>
      <c r="G48" s="6">
        <v>1</v>
      </c>
      <c r="H48" s="3"/>
      <c r="I48" s="6">
        <v>333</v>
      </c>
      <c r="J48" s="6">
        <v>332</v>
      </c>
      <c r="K48" s="6">
        <f t="shared" si="20"/>
        <v>1</v>
      </c>
      <c r="L48" s="3"/>
      <c r="M48" s="6">
        <f t="shared" si="21"/>
        <v>25</v>
      </c>
    </row>
    <row r="49" spans="1:13" x14ac:dyDescent="0.25">
      <c r="A49" s="6" t="s">
        <v>44</v>
      </c>
      <c r="B49" s="6">
        <v>10</v>
      </c>
      <c r="C49" s="3"/>
      <c r="D49" s="6">
        <v>7</v>
      </c>
      <c r="E49" s="6"/>
      <c r="F49" s="6">
        <v>1</v>
      </c>
      <c r="G49" s="6">
        <v>2</v>
      </c>
      <c r="H49" s="3"/>
      <c r="I49" s="6">
        <v>289</v>
      </c>
      <c r="J49" s="6">
        <v>252</v>
      </c>
      <c r="K49" s="6">
        <f t="shared" si="20"/>
        <v>37</v>
      </c>
      <c r="L49" s="3"/>
      <c r="M49" s="6">
        <f t="shared" si="21"/>
        <v>36</v>
      </c>
    </row>
    <row r="50" spans="1:13" x14ac:dyDescent="0.25">
      <c r="A50" s="7" t="s">
        <v>48</v>
      </c>
      <c r="B50" s="7">
        <v>10</v>
      </c>
      <c r="C50" s="8"/>
      <c r="D50" s="7">
        <v>5</v>
      </c>
      <c r="E50" s="7"/>
      <c r="F50" s="7">
        <v>4</v>
      </c>
      <c r="G50" s="7">
        <v>1</v>
      </c>
      <c r="H50" s="8"/>
      <c r="I50" s="7">
        <v>289</v>
      </c>
      <c r="J50" s="7">
        <v>242</v>
      </c>
      <c r="K50" s="6">
        <f t="shared" si="20"/>
        <v>47</v>
      </c>
      <c r="L50" s="8"/>
      <c r="M50" s="6">
        <f t="shared" si="21"/>
        <v>29</v>
      </c>
    </row>
    <row r="51" spans="1:13" x14ac:dyDescent="0.25">
      <c r="A51" s="4" t="s">
        <v>49</v>
      </c>
      <c r="B51" s="4">
        <v>10</v>
      </c>
      <c r="C51" s="3"/>
      <c r="D51" s="4">
        <v>2</v>
      </c>
      <c r="E51" s="5"/>
      <c r="F51" s="5">
        <v>4</v>
      </c>
      <c r="G51" s="5">
        <v>4</v>
      </c>
      <c r="H51" s="3"/>
      <c r="I51" s="4">
        <v>154</v>
      </c>
      <c r="J51" s="4">
        <v>234</v>
      </c>
      <c r="K51" s="6">
        <f>SUM(I51-J51)</f>
        <v>-80</v>
      </c>
      <c r="L51" s="3"/>
      <c r="M51" s="6">
        <f>SUM(5*D51)+(3*E51)+(1*F51)</f>
        <v>14</v>
      </c>
    </row>
    <row r="52" spans="1:13" x14ac:dyDescent="0.25">
      <c r="A52" s="6" t="s">
        <v>46</v>
      </c>
      <c r="B52" s="6">
        <v>10</v>
      </c>
      <c r="C52" s="3"/>
      <c r="D52" s="6">
        <v>1</v>
      </c>
      <c r="E52" s="6"/>
      <c r="F52" s="6">
        <v>6</v>
      </c>
      <c r="G52" s="6">
        <v>3</v>
      </c>
      <c r="H52" s="3"/>
      <c r="I52" s="6">
        <v>162</v>
      </c>
      <c r="J52" s="6">
        <v>294</v>
      </c>
      <c r="K52" s="6">
        <f t="shared" ref="K52" si="22">SUM(I52-J52)</f>
        <v>-132</v>
      </c>
      <c r="L52" s="3"/>
      <c r="M52" s="6">
        <f t="shared" ref="M52" si="23">SUM(5*D52)+(3*E52)+(1*F52)</f>
        <v>11</v>
      </c>
    </row>
    <row r="54" spans="1:13" x14ac:dyDescent="0.25">
      <c r="A54" s="12" t="s">
        <v>52</v>
      </c>
      <c r="B54" s="2" t="s">
        <v>1</v>
      </c>
      <c r="C54" s="3"/>
      <c r="D54" s="2" t="s">
        <v>2</v>
      </c>
      <c r="E54" s="2" t="s">
        <v>3</v>
      </c>
      <c r="F54" s="2" t="s">
        <v>4</v>
      </c>
      <c r="G54" s="2"/>
      <c r="H54" s="3"/>
      <c r="I54" s="2" t="s">
        <v>5</v>
      </c>
      <c r="J54" s="2" t="s">
        <v>6</v>
      </c>
      <c r="K54" s="2" t="s">
        <v>7</v>
      </c>
      <c r="L54" s="3"/>
      <c r="M54" s="2" t="s">
        <v>8</v>
      </c>
    </row>
    <row r="55" spans="1:13" x14ac:dyDescent="0.25">
      <c r="A55" s="4" t="s">
        <v>54</v>
      </c>
      <c r="B55" s="6">
        <v>10</v>
      </c>
      <c r="C55" s="3"/>
      <c r="D55" s="6">
        <v>10</v>
      </c>
      <c r="E55" s="6"/>
      <c r="F55" s="6"/>
      <c r="G55" s="6"/>
      <c r="H55" s="3"/>
      <c r="I55" s="6">
        <v>452</v>
      </c>
      <c r="J55" s="6">
        <v>196</v>
      </c>
      <c r="K55" s="6">
        <f t="shared" ref="K55:K60" si="24">I55-J55</f>
        <v>256</v>
      </c>
      <c r="L55" s="3"/>
      <c r="M55" s="6">
        <f t="shared" ref="M55:M58" si="25">SUM(5*D55)+(3*E55)+(F55)</f>
        <v>50</v>
      </c>
    </row>
    <row r="56" spans="1:13" x14ac:dyDescent="0.25">
      <c r="A56" s="6" t="s">
        <v>55</v>
      </c>
      <c r="B56" s="6">
        <v>10</v>
      </c>
      <c r="C56" s="3"/>
      <c r="D56" s="6">
        <v>7</v>
      </c>
      <c r="E56" s="6">
        <v>1</v>
      </c>
      <c r="F56" s="6">
        <v>2</v>
      </c>
      <c r="G56" s="6"/>
      <c r="H56" s="3"/>
      <c r="I56" s="6">
        <v>346</v>
      </c>
      <c r="J56" s="6">
        <v>200</v>
      </c>
      <c r="K56" s="6">
        <f t="shared" si="24"/>
        <v>146</v>
      </c>
      <c r="L56" s="3"/>
      <c r="M56" s="6">
        <f t="shared" si="25"/>
        <v>40</v>
      </c>
    </row>
    <row r="57" spans="1:13" x14ac:dyDescent="0.25">
      <c r="A57" s="7" t="s">
        <v>68</v>
      </c>
      <c r="B57" s="7">
        <v>10</v>
      </c>
      <c r="C57" s="8"/>
      <c r="D57" s="7">
        <v>6</v>
      </c>
      <c r="E57" s="7">
        <v>1</v>
      </c>
      <c r="F57" s="7">
        <v>3</v>
      </c>
      <c r="G57" s="7"/>
      <c r="H57" s="8"/>
      <c r="I57" s="7">
        <v>335</v>
      </c>
      <c r="J57" s="7">
        <v>208</v>
      </c>
      <c r="K57" s="6">
        <f t="shared" si="24"/>
        <v>127</v>
      </c>
      <c r="L57" s="8"/>
      <c r="M57" s="6">
        <f t="shared" si="25"/>
        <v>36</v>
      </c>
    </row>
    <row r="58" spans="1:13" x14ac:dyDescent="0.25">
      <c r="A58" s="9" t="s">
        <v>53</v>
      </c>
      <c r="B58" s="9">
        <v>10</v>
      </c>
      <c r="C58" s="8"/>
      <c r="D58" s="9">
        <v>4</v>
      </c>
      <c r="E58" s="10"/>
      <c r="F58" s="9">
        <v>3</v>
      </c>
      <c r="G58" s="9">
        <v>3</v>
      </c>
      <c r="H58" s="8"/>
      <c r="I58" s="9">
        <v>225</v>
      </c>
      <c r="J58" s="9">
        <v>283</v>
      </c>
      <c r="K58" s="6">
        <f t="shared" si="24"/>
        <v>-58</v>
      </c>
      <c r="L58" s="3"/>
      <c r="M58" s="6">
        <f t="shared" si="25"/>
        <v>23</v>
      </c>
    </row>
    <row r="59" spans="1:13" x14ac:dyDescent="0.25">
      <c r="A59" s="4" t="s">
        <v>56</v>
      </c>
      <c r="B59" s="4">
        <v>10</v>
      </c>
      <c r="C59" s="3"/>
      <c r="D59" s="4">
        <v>2</v>
      </c>
      <c r="E59" s="5"/>
      <c r="F59" s="5">
        <v>4</v>
      </c>
      <c r="G59" s="5">
        <v>4</v>
      </c>
      <c r="H59" s="3"/>
      <c r="I59" s="4">
        <v>247</v>
      </c>
      <c r="J59" s="4">
        <v>327</v>
      </c>
      <c r="K59" s="6">
        <f t="shared" si="24"/>
        <v>-80</v>
      </c>
      <c r="L59" s="3"/>
      <c r="M59" s="6">
        <f>SUM(5*D59)+(3*E59)+(F59)</f>
        <v>14</v>
      </c>
    </row>
    <row r="60" spans="1:13" x14ac:dyDescent="0.25">
      <c r="A60" s="6" t="s">
        <v>57</v>
      </c>
      <c r="B60" s="6">
        <v>10</v>
      </c>
      <c r="C60" s="3"/>
      <c r="D60" s="6"/>
      <c r="E60" s="6"/>
      <c r="F60" s="6"/>
      <c r="G60" s="6">
        <v>10</v>
      </c>
      <c r="H60" s="3"/>
      <c r="I60" s="6">
        <v>65</v>
      </c>
      <c r="J60" s="6">
        <v>419</v>
      </c>
      <c r="K60" s="6">
        <f t="shared" si="24"/>
        <v>-354</v>
      </c>
      <c r="L60" s="3"/>
      <c r="M60" s="6">
        <f t="shared" ref="M60" si="26">SUM(5*D60)+(3*E60)+(F60)</f>
        <v>0</v>
      </c>
    </row>
    <row r="62" spans="1:13" x14ac:dyDescent="0.25">
      <c r="A62" s="12" t="s">
        <v>58</v>
      </c>
      <c r="B62" s="2" t="s">
        <v>1</v>
      </c>
      <c r="C62" s="3"/>
      <c r="D62" s="2" t="s">
        <v>2</v>
      </c>
      <c r="E62" s="2" t="s">
        <v>3</v>
      </c>
      <c r="F62" s="2" t="s">
        <v>4</v>
      </c>
      <c r="G62" s="2"/>
      <c r="H62" s="3"/>
      <c r="I62" s="2" t="s">
        <v>5</v>
      </c>
      <c r="J62" s="2" t="s">
        <v>6</v>
      </c>
      <c r="K62" s="2" t="s">
        <v>7</v>
      </c>
      <c r="L62" s="3"/>
      <c r="M62" s="2" t="s">
        <v>8</v>
      </c>
    </row>
    <row r="63" spans="1:13" x14ac:dyDescent="0.25">
      <c r="A63" s="4" t="s">
        <v>59</v>
      </c>
      <c r="B63" s="6">
        <v>9</v>
      </c>
      <c r="C63" s="3"/>
      <c r="D63" s="6">
        <v>9</v>
      </c>
      <c r="E63" s="6"/>
      <c r="F63" s="6"/>
      <c r="G63" s="6"/>
      <c r="H63" s="3"/>
      <c r="I63" s="6">
        <v>440</v>
      </c>
      <c r="J63" s="6">
        <v>40</v>
      </c>
      <c r="K63" s="6">
        <f t="shared" ref="K63:K64" si="27">SUM(I63-J63)</f>
        <v>400</v>
      </c>
      <c r="L63" s="3"/>
      <c r="M63" s="6">
        <f t="shared" ref="M63:M66" si="28">SUM(5*D63)+(3*E63)+(1*F63)</f>
        <v>45</v>
      </c>
    </row>
    <row r="64" spans="1:13" x14ac:dyDescent="0.25">
      <c r="A64" s="4" t="s">
        <v>11</v>
      </c>
      <c r="B64" s="4">
        <v>9</v>
      </c>
      <c r="C64" s="3"/>
      <c r="D64" s="4">
        <v>8</v>
      </c>
      <c r="E64" s="5"/>
      <c r="F64" s="5">
        <v>1</v>
      </c>
      <c r="G64" s="5"/>
      <c r="H64" s="3"/>
      <c r="I64" s="4">
        <v>290</v>
      </c>
      <c r="J64" s="4">
        <v>82</v>
      </c>
      <c r="K64" s="6">
        <f t="shared" si="27"/>
        <v>208</v>
      </c>
      <c r="L64" s="3"/>
      <c r="M64" s="6">
        <f t="shared" si="28"/>
        <v>41</v>
      </c>
    </row>
    <row r="65" spans="1:27" x14ac:dyDescent="0.25">
      <c r="A65" s="6" t="s">
        <v>62</v>
      </c>
      <c r="B65" s="6">
        <v>9</v>
      </c>
      <c r="C65" s="3"/>
      <c r="D65" s="6">
        <v>6</v>
      </c>
      <c r="E65" s="6"/>
      <c r="F65" s="6">
        <v>1</v>
      </c>
      <c r="G65" s="6">
        <v>2</v>
      </c>
      <c r="H65" s="3"/>
      <c r="I65" s="6">
        <v>182</v>
      </c>
      <c r="J65" s="6">
        <v>95</v>
      </c>
      <c r="K65" s="6">
        <f t="shared" ref="K65:K66" si="29">SUM(I65-J65)</f>
        <v>87</v>
      </c>
      <c r="L65" s="3"/>
      <c r="M65" s="6">
        <f t="shared" si="28"/>
        <v>31</v>
      </c>
    </row>
    <row r="66" spans="1:27" x14ac:dyDescent="0.25">
      <c r="A66" s="7" t="s">
        <v>20</v>
      </c>
      <c r="B66" s="7">
        <v>9</v>
      </c>
      <c r="C66" s="8"/>
      <c r="D66" s="7">
        <v>6</v>
      </c>
      <c r="E66" s="7"/>
      <c r="F66" s="7"/>
      <c r="G66" s="7">
        <v>3</v>
      </c>
      <c r="H66" s="8"/>
      <c r="I66" s="7">
        <v>165</v>
      </c>
      <c r="J66" s="7">
        <v>162</v>
      </c>
      <c r="K66" s="6">
        <f t="shared" si="29"/>
        <v>3</v>
      </c>
      <c r="L66" s="8"/>
      <c r="M66" s="6">
        <f t="shared" si="28"/>
        <v>30</v>
      </c>
    </row>
    <row r="67" spans="1:27" x14ac:dyDescent="0.25">
      <c r="A67" s="6" t="s">
        <v>15</v>
      </c>
      <c r="B67" s="6">
        <v>9</v>
      </c>
      <c r="C67" s="3"/>
      <c r="D67" s="6">
        <v>5</v>
      </c>
      <c r="E67" s="6"/>
      <c r="F67" s="6">
        <v>3</v>
      </c>
      <c r="G67" s="6">
        <v>1</v>
      </c>
      <c r="H67" s="3"/>
      <c r="I67" s="6">
        <v>169</v>
      </c>
      <c r="J67" s="6">
        <v>118</v>
      </c>
      <c r="K67" s="6">
        <f>SUM(I67-J67)</f>
        <v>51</v>
      </c>
      <c r="L67" s="3"/>
      <c r="M67" s="6">
        <f>SUM(5*D67)+(3*E67)+(1*F67)</f>
        <v>28</v>
      </c>
    </row>
    <row r="68" spans="1:27" x14ac:dyDescent="0.25">
      <c r="A68" s="7" t="s">
        <v>60</v>
      </c>
      <c r="B68" s="7">
        <v>9</v>
      </c>
      <c r="C68" s="8"/>
      <c r="D68" s="7">
        <v>5</v>
      </c>
      <c r="E68" s="7"/>
      <c r="F68" s="7">
        <v>1</v>
      </c>
      <c r="G68" s="7">
        <v>3</v>
      </c>
      <c r="H68" s="8"/>
      <c r="I68" s="7">
        <v>136</v>
      </c>
      <c r="J68" s="7">
        <v>131</v>
      </c>
      <c r="K68" s="6">
        <f t="shared" ref="K68:K72" si="30">SUM(I68-J68)</f>
        <v>5</v>
      </c>
      <c r="L68" s="8"/>
      <c r="M68" s="6">
        <f t="shared" ref="M68:M72" si="31">SUM(5*D68)+(3*E68)+(1*F68)</f>
        <v>26</v>
      </c>
    </row>
    <row r="69" spans="1:27" x14ac:dyDescent="0.25">
      <c r="A69" s="6" t="s">
        <v>63</v>
      </c>
      <c r="B69" s="6">
        <v>9</v>
      </c>
      <c r="C69" s="3"/>
      <c r="D69" s="6">
        <v>3</v>
      </c>
      <c r="E69" s="6"/>
      <c r="F69" s="6">
        <v>2</v>
      </c>
      <c r="G69" s="6">
        <v>4</v>
      </c>
      <c r="H69" s="3"/>
      <c r="I69" s="6">
        <v>114</v>
      </c>
      <c r="J69" s="6">
        <v>177</v>
      </c>
      <c r="K69" s="6">
        <f t="shared" si="30"/>
        <v>-63</v>
      </c>
      <c r="L69" s="3"/>
      <c r="M69" s="6">
        <f t="shared" si="31"/>
        <v>17</v>
      </c>
    </row>
    <row r="70" spans="1:27" x14ac:dyDescent="0.25">
      <c r="A70" s="9" t="s">
        <v>61</v>
      </c>
      <c r="B70" s="9">
        <v>9</v>
      </c>
      <c r="C70" s="8"/>
      <c r="D70" s="9">
        <v>2</v>
      </c>
      <c r="E70" s="10"/>
      <c r="F70" s="9">
        <v>1</v>
      </c>
      <c r="G70" s="9">
        <v>6</v>
      </c>
      <c r="H70" s="8"/>
      <c r="I70" s="9">
        <v>57</v>
      </c>
      <c r="J70" s="9">
        <v>225</v>
      </c>
      <c r="K70" s="6">
        <f t="shared" si="30"/>
        <v>-168</v>
      </c>
      <c r="L70" s="3"/>
      <c r="M70" s="6">
        <f t="shared" si="31"/>
        <v>11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6" t="s">
        <v>14</v>
      </c>
      <c r="B71" s="6">
        <v>9</v>
      </c>
      <c r="C71" s="3"/>
      <c r="D71" s="6">
        <v>1</v>
      </c>
      <c r="E71" s="6"/>
      <c r="F71" s="6">
        <v>1</v>
      </c>
      <c r="G71" s="6">
        <v>7</v>
      </c>
      <c r="H71" s="3"/>
      <c r="I71" s="6">
        <v>70</v>
      </c>
      <c r="J71" s="6">
        <v>284</v>
      </c>
      <c r="K71" s="6">
        <f t="shared" si="30"/>
        <v>-214</v>
      </c>
      <c r="L71" s="3"/>
      <c r="M71" s="6">
        <f t="shared" si="31"/>
        <v>6</v>
      </c>
    </row>
    <row r="72" spans="1:27" x14ac:dyDescent="0.25">
      <c r="A72" s="7" t="s">
        <v>29</v>
      </c>
      <c r="B72" s="7">
        <v>9</v>
      </c>
      <c r="C72" s="8"/>
      <c r="D72" s="7"/>
      <c r="E72" s="7"/>
      <c r="F72" s="7"/>
      <c r="G72" s="7">
        <v>9</v>
      </c>
      <c r="H72" s="8"/>
      <c r="I72" s="7">
        <v>27</v>
      </c>
      <c r="J72" s="7">
        <v>336</v>
      </c>
      <c r="K72" s="6">
        <f t="shared" si="30"/>
        <v>-309</v>
      </c>
      <c r="L72" s="8"/>
      <c r="M72" s="6">
        <f t="shared" si="31"/>
        <v>0</v>
      </c>
    </row>
    <row r="74" spans="1:27" x14ac:dyDescent="0.25">
      <c r="A74" s="12" t="s">
        <v>64</v>
      </c>
      <c r="B74" s="2" t="s">
        <v>1</v>
      </c>
      <c r="C74" s="3"/>
      <c r="D74" s="2" t="s">
        <v>2</v>
      </c>
      <c r="E74" s="2" t="s">
        <v>3</v>
      </c>
      <c r="F74" s="2" t="s">
        <v>4</v>
      </c>
      <c r="G74" s="2" t="s">
        <v>70</v>
      </c>
      <c r="H74" s="3"/>
      <c r="I74" s="2" t="s">
        <v>5</v>
      </c>
      <c r="J74" s="2" t="s">
        <v>6</v>
      </c>
      <c r="K74" s="2" t="s">
        <v>7</v>
      </c>
      <c r="L74" s="3"/>
      <c r="M74" s="2" t="s">
        <v>8</v>
      </c>
    </row>
    <row r="75" spans="1:27" x14ac:dyDescent="0.25">
      <c r="A75" s="9" t="s">
        <v>45</v>
      </c>
      <c r="B75" s="9">
        <v>9</v>
      </c>
      <c r="C75" s="8"/>
      <c r="D75" s="9">
        <v>9</v>
      </c>
      <c r="E75" s="10"/>
      <c r="F75" s="9"/>
      <c r="G75" s="9"/>
      <c r="H75" s="8"/>
      <c r="I75" s="9">
        <v>523</v>
      </c>
      <c r="J75" s="9">
        <v>75</v>
      </c>
      <c r="K75" s="6">
        <f t="shared" ref="K75:K78" si="32">SUM(I75-J75)</f>
        <v>448</v>
      </c>
      <c r="L75" s="3"/>
      <c r="M75" s="6">
        <f t="shared" ref="M75:M84" si="33">SUM(5*D75)+(3*E75)+(1*F75)</f>
        <v>45</v>
      </c>
    </row>
    <row r="76" spans="1:27" x14ac:dyDescent="0.25">
      <c r="A76" s="7" t="s">
        <v>65</v>
      </c>
      <c r="B76" s="7">
        <v>9</v>
      </c>
      <c r="C76" s="8"/>
      <c r="D76" s="7">
        <v>7</v>
      </c>
      <c r="E76" s="7">
        <v>1</v>
      </c>
      <c r="F76" s="7">
        <v>1</v>
      </c>
      <c r="G76" s="7"/>
      <c r="H76" s="8"/>
      <c r="I76" s="7">
        <v>478</v>
      </c>
      <c r="J76" s="7">
        <v>156</v>
      </c>
      <c r="K76" s="6">
        <f t="shared" si="32"/>
        <v>322</v>
      </c>
      <c r="L76" s="8"/>
      <c r="M76" s="6">
        <f t="shared" si="33"/>
        <v>39</v>
      </c>
    </row>
    <row r="77" spans="1:27" x14ac:dyDescent="0.25">
      <c r="A77" s="7" t="s">
        <v>11</v>
      </c>
      <c r="B77" s="7">
        <v>9</v>
      </c>
      <c r="C77" s="8"/>
      <c r="D77" s="7">
        <v>7</v>
      </c>
      <c r="E77" s="7"/>
      <c r="F77" s="7">
        <v>2</v>
      </c>
      <c r="G77" s="7"/>
      <c r="H77" s="8"/>
      <c r="I77" s="7">
        <v>434</v>
      </c>
      <c r="J77" s="7">
        <v>153</v>
      </c>
      <c r="K77" s="6">
        <f t="shared" si="32"/>
        <v>281</v>
      </c>
      <c r="L77" s="8"/>
      <c r="M77" s="6">
        <f t="shared" si="33"/>
        <v>37</v>
      </c>
    </row>
    <row r="78" spans="1:27" x14ac:dyDescent="0.25">
      <c r="A78" s="7" t="s">
        <v>20</v>
      </c>
      <c r="B78" s="7">
        <v>9</v>
      </c>
      <c r="C78" s="8"/>
      <c r="D78" s="7">
        <v>6</v>
      </c>
      <c r="E78" s="7"/>
      <c r="F78" s="7">
        <v>2</v>
      </c>
      <c r="G78" s="7">
        <v>1</v>
      </c>
      <c r="H78" s="8"/>
      <c r="I78" s="7">
        <v>374</v>
      </c>
      <c r="J78" s="7">
        <v>191</v>
      </c>
      <c r="K78" s="6">
        <f t="shared" si="32"/>
        <v>183</v>
      </c>
      <c r="L78" s="8"/>
      <c r="M78" s="6">
        <f t="shared" si="33"/>
        <v>32</v>
      </c>
    </row>
    <row r="79" spans="1:27" x14ac:dyDescent="0.25">
      <c r="A79" s="6" t="s">
        <v>71</v>
      </c>
      <c r="B79" s="6">
        <v>9</v>
      </c>
      <c r="C79" s="3"/>
      <c r="D79" s="6">
        <v>4</v>
      </c>
      <c r="E79" s="6"/>
      <c r="F79" s="6"/>
      <c r="G79" s="6">
        <v>5</v>
      </c>
      <c r="H79" s="3"/>
      <c r="I79" s="6">
        <v>118</v>
      </c>
      <c r="J79" s="6">
        <v>299</v>
      </c>
      <c r="K79" s="6">
        <f>SUM(I79-J79)</f>
        <v>-181</v>
      </c>
      <c r="L79" s="3"/>
      <c r="M79" s="6">
        <f t="shared" si="33"/>
        <v>20</v>
      </c>
    </row>
    <row r="80" spans="1:27" x14ac:dyDescent="0.25">
      <c r="A80" s="4" t="s">
        <v>63</v>
      </c>
      <c r="B80" s="4">
        <v>9</v>
      </c>
      <c r="C80" s="3"/>
      <c r="D80" s="4">
        <v>3</v>
      </c>
      <c r="E80" s="5"/>
      <c r="F80" s="5">
        <v>2</v>
      </c>
      <c r="G80" s="5">
        <v>4</v>
      </c>
      <c r="H80" s="3"/>
      <c r="I80" s="4">
        <v>198</v>
      </c>
      <c r="J80" s="4">
        <v>321</v>
      </c>
      <c r="K80" s="6">
        <f t="shared" ref="K80" si="34">SUM(I80-J80)</f>
        <v>-123</v>
      </c>
      <c r="L80" s="3"/>
      <c r="M80" s="6">
        <f t="shared" si="33"/>
        <v>17</v>
      </c>
    </row>
    <row r="81" spans="1:13" x14ac:dyDescent="0.25">
      <c r="A81" s="6" t="s">
        <v>15</v>
      </c>
      <c r="B81" s="6">
        <v>9</v>
      </c>
      <c r="C81" s="3"/>
      <c r="D81" s="6">
        <v>3</v>
      </c>
      <c r="E81" s="6"/>
      <c r="F81" s="6">
        <v>2</v>
      </c>
      <c r="G81" s="6">
        <v>4</v>
      </c>
      <c r="H81" s="3"/>
      <c r="I81" s="6">
        <v>177</v>
      </c>
      <c r="J81" s="6">
        <v>358</v>
      </c>
      <c r="K81" s="6">
        <f>SUM(I81-J81)</f>
        <v>-181</v>
      </c>
      <c r="L81" s="3"/>
      <c r="M81" s="6">
        <f t="shared" si="33"/>
        <v>17</v>
      </c>
    </row>
    <row r="82" spans="1:13" x14ac:dyDescent="0.25">
      <c r="A82" s="6" t="s">
        <v>66</v>
      </c>
      <c r="B82" s="6">
        <v>9</v>
      </c>
      <c r="C82" s="3"/>
      <c r="D82" s="6">
        <v>3</v>
      </c>
      <c r="E82" s="6"/>
      <c r="F82" s="6">
        <v>1</v>
      </c>
      <c r="G82" s="6">
        <v>5</v>
      </c>
      <c r="H82" s="3"/>
      <c r="I82" s="6">
        <v>128</v>
      </c>
      <c r="J82" s="6">
        <v>308</v>
      </c>
      <c r="K82" s="6">
        <f>SUM(I82-J82)</f>
        <v>-180</v>
      </c>
      <c r="L82" s="3"/>
      <c r="M82" s="6">
        <f t="shared" si="33"/>
        <v>16</v>
      </c>
    </row>
    <row r="83" spans="1:13" x14ac:dyDescent="0.25">
      <c r="A83" s="4" t="s">
        <v>14</v>
      </c>
      <c r="B83" s="6">
        <v>9</v>
      </c>
      <c r="C83" s="3"/>
      <c r="D83" s="6">
        <v>1</v>
      </c>
      <c r="E83" s="6">
        <v>1</v>
      </c>
      <c r="F83" s="6">
        <v>1</v>
      </c>
      <c r="G83" s="6">
        <v>6</v>
      </c>
      <c r="H83" s="3"/>
      <c r="I83" s="6">
        <v>100</v>
      </c>
      <c r="J83" s="6">
        <v>369</v>
      </c>
      <c r="K83" s="6">
        <f t="shared" ref="K83:K84" si="35">SUM(I83-J83)</f>
        <v>-269</v>
      </c>
      <c r="L83" s="3"/>
      <c r="M83" s="6">
        <f t="shared" si="33"/>
        <v>9</v>
      </c>
    </row>
    <row r="84" spans="1:13" x14ac:dyDescent="0.25">
      <c r="A84" s="6" t="s">
        <v>72</v>
      </c>
      <c r="B84" s="6">
        <v>9</v>
      </c>
      <c r="C84" s="3"/>
      <c r="D84" s="6"/>
      <c r="E84" s="6">
        <v>1</v>
      </c>
      <c r="F84" s="6"/>
      <c r="G84" s="6">
        <v>8</v>
      </c>
      <c r="H84" s="3"/>
      <c r="I84" s="6">
        <v>85</v>
      </c>
      <c r="J84" s="6">
        <v>371</v>
      </c>
      <c r="K84" s="6">
        <f t="shared" si="35"/>
        <v>-286</v>
      </c>
      <c r="L84" s="3"/>
      <c r="M84" s="6">
        <f t="shared" si="33"/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nichol</dc:creator>
  <cp:lastModifiedBy>sarah nichol</cp:lastModifiedBy>
  <dcterms:created xsi:type="dcterms:W3CDTF">2016-04-17T07:14:59Z</dcterms:created>
  <dcterms:modified xsi:type="dcterms:W3CDTF">2016-09-12T18:17:41Z</dcterms:modified>
</cp:coreProperties>
</file>